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SheetTabs="0" xWindow="600" yWindow="283" windowWidth="11100" windowHeight="6600" activeTab="0"/>
  </bookViews>
  <sheets>
    <sheet name="IR35" sheetId="1" r:id="rId1"/>
  </sheets>
  <definedNames>
    <definedName name="BoxA">'IR35'!$D$2</definedName>
    <definedName name="BoxB">'IR35'!$D$3</definedName>
    <definedName name="BoxC">'IR35'!$D$4</definedName>
    <definedName name="BoxE">'IR35'!$D$6</definedName>
    <definedName name="BoxJ">'IR35'!$D$11</definedName>
    <definedName name="btnClose">"AutoShape 5"</definedName>
    <definedName name="btnHelp">"AutoShape 6"</definedName>
    <definedName name="Deductions">'IR35'!$D$12</definedName>
    <definedName name="ENIC">'IR35'!$E$14</definedName>
    <definedName name="Income">'IR35'!$E$5</definedName>
    <definedName name="Net">'IR35'!$E$13</definedName>
    <definedName name="Rate">'IR35'!$E$19</definedName>
    <definedName name="Salary">'IR35'!$D$10</definedName>
    <definedName name="Threshold">'IR35'!$E$18</definedName>
  </definedNames>
  <calcPr fullCalcOnLoad="1"/>
</workbook>
</file>

<file path=xl/sharedStrings.xml><?xml version="1.0" encoding="utf-8"?>
<sst xmlns="http://schemas.openxmlformats.org/spreadsheetml/2006/main" count="59" uniqueCount="59">
  <si>
    <t>Step One</t>
  </si>
  <si>
    <t>a</t>
  </si>
  <si>
    <t>Enter all payments and benefits received by the intermediary in that tax year in respect of the relevant engagements</t>
  </si>
  <si>
    <t>b</t>
  </si>
  <si>
    <t>less 5% of the amount in box (a) to cover other unspecified expenses</t>
  </si>
  <si>
    <t>Step Two</t>
  </si>
  <si>
    <t>c</t>
  </si>
  <si>
    <t>d</t>
  </si>
  <si>
    <t>Income (a -b + c)</t>
  </si>
  <si>
    <t>Step Three</t>
  </si>
  <si>
    <t>e</t>
  </si>
  <si>
    <t>Enter expenses met by the intermediary, which could have been claimed as expenses against income tax if the worker had been an employee of the client and had paid for them himself</t>
  </si>
  <si>
    <t>Step Four</t>
  </si>
  <si>
    <t>f</t>
  </si>
  <si>
    <t>Enter capital allowances in respect of expenditure incurred by the intermediary that the worker could have claimed if employed by the client and him or herself had incurred the expenditure</t>
  </si>
  <si>
    <t>Step Five</t>
  </si>
  <si>
    <t>g</t>
  </si>
  <si>
    <t>Enter contributions to an approved pension scheme by the company for the benefit of the worker</t>
  </si>
  <si>
    <t>Step Six</t>
  </si>
  <si>
    <t>h</t>
  </si>
  <si>
    <t>Step Seven</t>
  </si>
  <si>
    <t>i</t>
  </si>
  <si>
    <t>j</t>
  </si>
  <si>
    <t>k</t>
  </si>
  <si>
    <t>Deductions (e + f + g + h + i + j)</t>
  </si>
  <si>
    <t>l</t>
  </si>
  <si>
    <t>Step 8</t>
  </si>
  <si>
    <t>m</t>
  </si>
  <si>
    <t>Employer's NICs on the deemed payment</t>
  </si>
  <si>
    <t>n</t>
  </si>
  <si>
    <t xml:space="preserve"> IR35 - Deemed Payment Calculator </t>
  </si>
  <si>
    <t>2000/01</t>
  </si>
  <si>
    <t>2001/02</t>
  </si>
  <si>
    <t>2002/03</t>
  </si>
  <si>
    <t>2003/04</t>
  </si>
  <si>
    <t>2004/05</t>
  </si>
  <si>
    <t>2005/06</t>
  </si>
  <si>
    <t>Enter payments or benefits received by the worker, or his family, in respect of the relevant engagements from anyone other than the intermediary which are not otherwise chargeable to income tax as employment income</t>
  </si>
  <si>
    <t>Enter salary received by the worker from the intermediary which is already taxable as employment income (this does not include anything for which a deduction has already been given at Box (e).</t>
  </si>
  <si>
    <t>Enter benefits in kind received by the worker from the intermediary which are already taxable as employment income (this does not include anything for which a deduction has already been given at Box (e).</t>
  </si>
  <si>
    <t>Amount to be apportioned between deemed payment and employer's NICs  (d - k)</t>
  </si>
  <si>
    <t>Deemed Payment (l -m)</t>
  </si>
  <si>
    <t>2006/07</t>
  </si>
  <si>
    <t>2007/08</t>
  </si>
  <si>
    <t>2008/09</t>
  </si>
  <si>
    <t>Secondary NIC Thresholds (ET)</t>
  </si>
  <si>
    <t>2009/10</t>
  </si>
  <si>
    <t>2010/11</t>
  </si>
  <si>
    <t>2011/12</t>
  </si>
  <si>
    <t>2012/13</t>
  </si>
  <si>
    <t>2013/14</t>
  </si>
  <si>
    <t>2014/15</t>
  </si>
  <si>
    <t>Secondary Threshold (per week on table)</t>
  </si>
  <si>
    <t>per week]</t>
  </si>
  <si>
    <t>Enter employer's Class 1 and Class 1A NICs actually paid by the intermediary for that year in respect of salary or benefits in kind provided to the worker during the year</t>
  </si>
  <si>
    <t>2015/16</t>
  </si>
  <si>
    <t>2016/17</t>
  </si>
  <si>
    <t>2017/18</t>
  </si>
  <si>
    <t>2018/19</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</si>
</sst>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2">
    <font>
      <sz val="10"/>
      <name val="Arial"/>
      <family val="0"/>
    </font>
    <font>
      <sz val="9"/>
      <name val="Arial"/>
      <family val="2"/>
    </font>
    <font>
      <u val="single"/>
      <sz val="10"/>
      <color indexed="12"/>
      <name val="Arial"/>
      <family val="2"/>
    </font>
    <font>
      <b/>
      <sz val="9"/>
      <color indexed="62"/>
      <name val="Arial"/>
      <family val="2"/>
    </font>
    <font>
      <b/>
      <sz val="9"/>
      <name val="Arial"/>
      <family val="2"/>
    </font>
    <font>
      <u val="single"/>
      <sz val="10"/>
      <color indexed="36"/>
      <name val="Arial"/>
      <family val="2"/>
    </font>
    <font>
      <sz val="8"/>
      <name val="Segoe U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indexed="9"/>
        <bgColor indexed="64"/>
      </patternFill>
    </fill>
    <fill>
      <patternFill patternType="solid">
        <fgColor indexed="27"/>
        <bgColor indexed="64"/>
      </patternFill>
    </fill>
    <fill>
      <patternFill patternType="solid">
        <fgColor indexed="22"/>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thin"/>
      <right>
        <color indexed="63"/>
      </right>
      <top style="medium"/>
      <bottom style="hair"/>
    </border>
    <border>
      <left style="thin"/>
      <right style="thin"/>
      <top style="medium"/>
      <bottom style="hair"/>
    </border>
    <border>
      <left>
        <color indexed="63"/>
      </left>
      <right style="medium"/>
      <top style="medium"/>
      <bottom>
        <color indexed="63"/>
      </bottom>
    </border>
    <border>
      <left style="thin"/>
      <right style="thin"/>
      <top>
        <color indexed="63"/>
      </top>
      <bottom style="hair"/>
    </border>
    <border>
      <left style="thin"/>
      <right style="thin"/>
      <top style="hair"/>
      <bottom style="hair"/>
    </border>
    <border>
      <left>
        <color indexed="63"/>
      </left>
      <right style="medium"/>
      <top>
        <color indexed="63"/>
      </top>
      <bottom>
        <color indexed="63"/>
      </bottom>
    </border>
    <border>
      <left style="thin"/>
      <right>
        <color indexed="63"/>
      </right>
      <top style="hair"/>
      <bottom style="thin"/>
    </border>
    <border>
      <left style="thin"/>
      <right style="thin"/>
      <top>
        <color indexed="63"/>
      </top>
      <bottom style="thin"/>
    </border>
    <border>
      <left>
        <color indexed="63"/>
      </left>
      <right>
        <color indexed="63"/>
      </right>
      <top style="thin"/>
      <bottom style="thin"/>
    </border>
    <border>
      <left style="thin"/>
      <right style="medium"/>
      <top>
        <color indexed="63"/>
      </top>
      <bottom>
        <color indexed="63"/>
      </bottom>
    </border>
    <border>
      <left style="thin"/>
      <right style="medium"/>
      <top>
        <color indexed="63"/>
      </top>
      <bottom style="thin"/>
    </border>
    <border>
      <left style="thin"/>
      <right style="thin"/>
      <top style="hair"/>
      <bottom style="thin"/>
    </border>
    <border>
      <left>
        <color indexed="63"/>
      </left>
      <right>
        <color indexed="63"/>
      </right>
      <top style="thin"/>
      <bottom style="medium"/>
    </border>
    <border>
      <left>
        <color indexed="63"/>
      </left>
      <right style="medium"/>
      <top style="thin"/>
      <bottom style="thin"/>
    </border>
    <border>
      <left>
        <color indexed="63"/>
      </left>
      <right style="thin"/>
      <top style="thin"/>
      <bottom style="thin"/>
    </border>
    <border>
      <left style="thin"/>
      <right style="medium"/>
      <top style="hair"/>
      <bottom style="thin"/>
    </border>
    <border>
      <left>
        <color indexed="63"/>
      </left>
      <right style="medium"/>
      <top>
        <color indexed="63"/>
      </top>
      <bottom style="medium"/>
    </border>
    <border>
      <left style="thin"/>
      <right style="thin"/>
      <top style="thin"/>
      <bottom style="thin"/>
    </border>
    <border>
      <left>
        <color indexed="63"/>
      </left>
      <right style="thin"/>
      <top style="medium"/>
      <bottom style="hair"/>
    </border>
    <border>
      <left>
        <color indexed="63"/>
      </left>
      <right style="thin"/>
      <top>
        <color indexed="63"/>
      </top>
      <bottom style="hair"/>
    </border>
    <border>
      <left>
        <color indexed="63"/>
      </left>
      <right style="thin"/>
      <top style="thin"/>
      <bottom style="hair"/>
    </border>
    <border>
      <left>
        <color indexed="63"/>
      </left>
      <right style="thin"/>
      <top style="hair"/>
      <bottom style="hair"/>
    </border>
    <border>
      <left>
        <color indexed="63"/>
      </left>
      <right>
        <color indexed="63"/>
      </right>
      <top style="hair"/>
      <bottom style="hair"/>
    </border>
    <border>
      <left>
        <color indexed="63"/>
      </left>
      <right style="thin"/>
      <top style="hair"/>
      <bottom style="thin"/>
    </border>
    <border>
      <left style="medium"/>
      <right>
        <color indexed="63"/>
      </right>
      <top style="thin"/>
      <bottom>
        <color indexed="63"/>
      </bottom>
    </border>
    <border>
      <left style="medium"/>
      <right>
        <color indexed="63"/>
      </right>
      <top>
        <color indexed="63"/>
      </top>
      <bottom>
        <color indexed="63"/>
      </bottom>
    </border>
    <border>
      <left style="medium"/>
      <right>
        <color indexed="63"/>
      </right>
      <top>
        <color indexed="63"/>
      </top>
      <bottom style="thin"/>
    </border>
    <border>
      <left style="medium"/>
      <right>
        <color indexed="63"/>
      </right>
      <top>
        <color indexed="63"/>
      </top>
      <bottom style="medium"/>
    </border>
    <border>
      <left>
        <color indexed="63"/>
      </left>
      <right style="thin"/>
      <top style="thin"/>
      <bottom style="medium"/>
    </border>
    <border>
      <left style="thin"/>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5"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2"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63">
    <xf numFmtId="0" fontId="0" fillId="0" borderId="0" xfId="0" applyAlignment="1">
      <alignment/>
    </xf>
    <xf numFmtId="0" fontId="1" fillId="33" borderId="0" xfId="0" applyFont="1" applyFill="1" applyAlignment="1">
      <alignment vertical="center"/>
    </xf>
    <xf numFmtId="0" fontId="3" fillId="33" borderId="0" xfId="0" applyFont="1" applyFill="1" applyAlignment="1">
      <alignment vertical="center"/>
    </xf>
    <xf numFmtId="0" fontId="1" fillId="33" borderId="10" xfId="0" applyFont="1" applyFill="1" applyBorder="1" applyAlignment="1">
      <alignment vertical="center"/>
    </xf>
    <xf numFmtId="0" fontId="1" fillId="33" borderId="0" xfId="0" applyFont="1" applyFill="1" applyAlignment="1">
      <alignment vertical="top"/>
    </xf>
    <xf numFmtId="0" fontId="1" fillId="34" borderId="11" xfId="0" applyFont="1" applyFill="1" applyBorder="1" applyAlignment="1">
      <alignment horizontal="left" wrapText="1"/>
    </xf>
    <xf numFmtId="0" fontId="1" fillId="35" borderId="12" xfId="0" applyFont="1" applyFill="1" applyBorder="1" applyAlignment="1" applyProtection="1">
      <alignment/>
      <protection locked="0"/>
    </xf>
    <xf numFmtId="0" fontId="1" fillId="33" borderId="13" xfId="0" applyFont="1" applyFill="1" applyBorder="1" applyAlignment="1">
      <alignment/>
    </xf>
    <xf numFmtId="0" fontId="1" fillId="33" borderId="0" xfId="0" applyFont="1" applyFill="1" applyAlignment="1">
      <alignment/>
    </xf>
    <xf numFmtId="0" fontId="1" fillId="34" borderId="14" xfId="0" applyFont="1" applyFill="1" applyBorder="1" applyAlignment="1">
      <alignment vertical="center" wrapText="1"/>
    </xf>
    <xf numFmtId="0" fontId="1" fillId="34" borderId="15" xfId="0" applyFont="1" applyFill="1" applyBorder="1" applyAlignment="1">
      <alignment vertical="center" wrapText="1"/>
    </xf>
    <xf numFmtId="0" fontId="1" fillId="33" borderId="16" xfId="0" applyFont="1" applyFill="1" applyBorder="1" applyAlignment="1">
      <alignment/>
    </xf>
    <xf numFmtId="0" fontId="4" fillId="33" borderId="0" xfId="0" applyFont="1" applyFill="1" applyAlignment="1">
      <alignment horizontal="center" vertical="center"/>
    </xf>
    <xf numFmtId="0" fontId="1" fillId="34" borderId="17" xfId="0" applyFont="1" applyFill="1" applyBorder="1" applyAlignment="1">
      <alignment horizontal="left" wrapText="1"/>
    </xf>
    <xf numFmtId="0" fontId="1" fillId="35" borderId="18" xfId="0" applyFont="1" applyFill="1" applyBorder="1" applyAlignment="1" applyProtection="1">
      <alignment/>
      <protection locked="0"/>
    </xf>
    <xf numFmtId="0" fontId="4" fillId="36" borderId="19" xfId="0" applyFont="1" applyFill="1" applyBorder="1" applyAlignment="1">
      <alignment horizontal="center" vertical="center"/>
    </xf>
    <xf numFmtId="0" fontId="4" fillId="36" borderId="19" xfId="0" applyFont="1" applyFill="1" applyBorder="1" applyAlignment="1">
      <alignment horizontal="center" wrapText="1"/>
    </xf>
    <xf numFmtId="0" fontId="1" fillId="34" borderId="14" xfId="0" applyFont="1" applyFill="1" applyBorder="1" applyAlignment="1">
      <alignment wrapText="1"/>
    </xf>
    <xf numFmtId="0" fontId="1" fillId="35" borderId="15" xfId="0" applyFont="1" applyFill="1" applyBorder="1" applyAlignment="1" applyProtection="1">
      <alignment/>
      <protection locked="0"/>
    </xf>
    <xf numFmtId="0" fontId="1" fillId="34" borderId="15" xfId="0" applyFont="1" applyFill="1" applyBorder="1" applyAlignment="1">
      <alignment wrapText="1"/>
    </xf>
    <xf numFmtId="0" fontId="1" fillId="34" borderId="18" xfId="0" applyFont="1" applyFill="1" applyBorder="1" applyAlignment="1">
      <alignment wrapText="1"/>
    </xf>
    <xf numFmtId="0" fontId="1" fillId="33" borderId="20" xfId="0" applyFont="1" applyFill="1" applyBorder="1" applyAlignment="1">
      <alignment/>
    </xf>
    <xf numFmtId="0" fontId="1" fillId="33" borderId="21" xfId="0" applyFont="1" applyFill="1" applyBorder="1" applyAlignment="1">
      <alignment/>
    </xf>
    <xf numFmtId="0" fontId="1" fillId="34" borderId="22" xfId="0" applyFont="1" applyFill="1" applyBorder="1" applyAlignment="1">
      <alignment vertical="center" wrapText="1"/>
    </xf>
    <xf numFmtId="0" fontId="4" fillId="36" borderId="23" xfId="0" applyFont="1" applyFill="1" applyBorder="1" applyAlignment="1">
      <alignment horizontal="center" vertical="center"/>
    </xf>
    <xf numFmtId="0" fontId="1" fillId="33" borderId="0" xfId="0" applyFont="1" applyFill="1" applyAlignment="1">
      <alignment horizontal="left"/>
    </xf>
    <xf numFmtId="0" fontId="1" fillId="33" borderId="0" xfId="0" applyFont="1" applyFill="1" applyAlignment="1">
      <alignment/>
    </xf>
    <xf numFmtId="0" fontId="1" fillId="33" borderId="0" xfId="0" applyFont="1" applyFill="1" applyAlignment="1" applyProtection="1">
      <alignment horizontal="left"/>
      <protection/>
    </xf>
    <xf numFmtId="0" fontId="1" fillId="33" borderId="0" xfId="0" applyFont="1" applyFill="1" applyAlignment="1" applyProtection="1">
      <alignment/>
      <protection/>
    </xf>
    <xf numFmtId="0" fontId="1" fillId="33" borderId="0" xfId="0" applyFont="1" applyFill="1" applyAlignment="1" applyProtection="1">
      <alignment/>
      <protection/>
    </xf>
    <xf numFmtId="0" fontId="4" fillId="36" borderId="24" xfId="0" applyFont="1" applyFill="1" applyBorder="1" applyAlignment="1" applyProtection="1">
      <alignment/>
      <protection hidden="1"/>
    </xf>
    <xf numFmtId="0" fontId="4" fillId="36" borderId="25" xfId="0" applyFont="1" applyFill="1" applyBorder="1" applyAlignment="1" applyProtection="1">
      <alignment/>
      <protection hidden="1"/>
    </xf>
    <xf numFmtId="0" fontId="1" fillId="34" borderId="26" xfId="0" applyFont="1" applyFill="1" applyBorder="1" applyAlignment="1" applyProtection="1">
      <alignment/>
      <protection hidden="1"/>
    </xf>
    <xf numFmtId="0" fontId="4" fillId="36" borderId="27" xfId="0" applyFont="1" applyFill="1" applyBorder="1" applyAlignment="1" applyProtection="1">
      <alignment/>
      <protection hidden="1"/>
    </xf>
    <xf numFmtId="0" fontId="1" fillId="36" borderId="0" xfId="0" applyFont="1" applyFill="1" applyAlignment="1" applyProtection="1">
      <alignment/>
      <protection/>
    </xf>
    <xf numFmtId="0" fontId="1" fillId="36" borderId="0" xfId="0" applyFont="1" applyFill="1" applyAlignment="1">
      <alignment/>
    </xf>
    <xf numFmtId="0" fontId="1" fillId="36" borderId="28" xfId="0" applyFont="1" applyFill="1" applyBorder="1" applyAlignment="1" applyProtection="1">
      <alignment/>
      <protection hidden="1"/>
    </xf>
    <xf numFmtId="0" fontId="1" fillId="36" borderId="28" xfId="0" applyFont="1" applyFill="1" applyBorder="1" applyAlignment="1" applyProtection="1">
      <alignment horizontal="left"/>
      <protection hidden="1"/>
    </xf>
    <xf numFmtId="0" fontId="1" fillId="36" borderId="28" xfId="0" applyFont="1" applyFill="1" applyBorder="1" applyAlignment="1" applyProtection="1">
      <alignment/>
      <protection hidden="1"/>
    </xf>
    <xf numFmtId="0" fontId="1" fillId="36" borderId="28" xfId="0" applyFont="1" applyFill="1" applyBorder="1" applyAlignment="1" applyProtection="1">
      <alignment/>
      <protection hidden="1" locked="0"/>
    </xf>
    <xf numFmtId="0" fontId="1" fillId="36" borderId="28" xfId="0" applyFont="1" applyFill="1" applyBorder="1" applyAlignment="1">
      <alignment/>
    </xf>
    <xf numFmtId="0" fontId="1" fillId="36" borderId="28" xfId="0" applyFont="1" applyFill="1" applyBorder="1" applyAlignment="1">
      <alignment horizontal="right"/>
    </xf>
    <xf numFmtId="0" fontId="1" fillId="36" borderId="28" xfId="0" applyFont="1" applyFill="1" applyBorder="1" applyAlignment="1">
      <alignment/>
    </xf>
    <xf numFmtId="0" fontId="1" fillId="36" borderId="0" xfId="0" applyFont="1" applyFill="1" applyAlignment="1" applyProtection="1" quotePrefix="1">
      <alignment/>
      <protection/>
    </xf>
    <xf numFmtId="0" fontId="4" fillId="33" borderId="29" xfId="0" applyFont="1" applyFill="1" applyBorder="1" applyAlignment="1">
      <alignment horizontal="center" vertical="center"/>
    </xf>
    <xf numFmtId="0" fontId="4" fillId="33" borderId="30" xfId="0" applyFont="1" applyFill="1" applyBorder="1" applyAlignment="1">
      <alignment horizontal="center" vertical="center"/>
    </xf>
    <xf numFmtId="0" fontId="4" fillId="33" borderId="31" xfId="0" applyFont="1" applyFill="1" applyBorder="1" applyAlignment="1">
      <alignment horizontal="center" vertical="center"/>
    </xf>
    <xf numFmtId="0" fontId="4" fillId="33" borderId="32" xfId="0" applyFont="1" applyFill="1" applyBorder="1" applyAlignment="1">
      <alignment horizontal="center" vertical="center"/>
    </xf>
    <xf numFmtId="0" fontId="4" fillId="33" borderId="33" xfId="0" applyFont="1" applyFill="1" applyBorder="1" applyAlignment="1">
      <alignment horizontal="center" vertical="center"/>
    </xf>
    <xf numFmtId="0" fontId="4" fillId="33" borderId="34" xfId="0" applyFont="1" applyFill="1" applyBorder="1" applyAlignment="1">
      <alignment horizontal="center" vertical="center"/>
    </xf>
    <xf numFmtId="0" fontId="4" fillId="36" borderId="35" xfId="0" applyFont="1" applyFill="1" applyBorder="1" applyAlignment="1">
      <alignment horizontal="left" vertical="top"/>
    </xf>
    <xf numFmtId="0" fontId="4" fillId="36" borderId="36" xfId="0" applyFont="1" applyFill="1" applyBorder="1" applyAlignment="1">
      <alignment horizontal="center" vertical="center"/>
    </xf>
    <xf numFmtId="0" fontId="4" fillId="36" borderId="37" xfId="0" applyNumberFormat="1" applyFont="1" applyFill="1" applyBorder="1" applyAlignment="1">
      <alignment horizontal="left" vertical="top"/>
    </xf>
    <xf numFmtId="0" fontId="4" fillId="36" borderId="38" xfId="0" applyFont="1" applyFill="1" applyBorder="1" applyAlignment="1">
      <alignment horizontal="left" vertical="top"/>
    </xf>
    <xf numFmtId="0" fontId="0" fillId="33" borderId="28" xfId="0" applyFill="1" applyBorder="1" applyAlignment="1">
      <alignment horizontal="center" vertical="center" wrapText="1"/>
    </xf>
    <xf numFmtId="0" fontId="4" fillId="36" borderId="23" xfId="0" applyFont="1" applyFill="1" applyBorder="1" applyAlignment="1">
      <alignment horizontal="center" wrapText="1"/>
    </xf>
    <xf numFmtId="0" fontId="1" fillId="36" borderId="39" xfId="0" applyFont="1" applyFill="1" applyBorder="1" applyAlignment="1">
      <alignment/>
    </xf>
    <xf numFmtId="0" fontId="0" fillId="33" borderId="40" xfId="0" applyFill="1" applyBorder="1" applyAlignment="1">
      <alignment horizontal="center" vertical="center" wrapText="1"/>
    </xf>
    <xf numFmtId="0" fontId="0" fillId="33" borderId="18" xfId="0" applyFill="1" applyBorder="1" applyAlignment="1">
      <alignment horizontal="center" vertical="center" wrapText="1"/>
    </xf>
    <xf numFmtId="0" fontId="4" fillId="36" borderId="19" xfId="0" applyFont="1" applyFill="1" applyBorder="1" applyAlignment="1">
      <alignment horizontal="center" wrapText="1"/>
    </xf>
    <xf numFmtId="0" fontId="1" fillId="36" borderId="19" xfId="0" applyFont="1" applyFill="1" applyBorder="1" applyAlignment="1">
      <alignment/>
    </xf>
    <xf numFmtId="0" fontId="4" fillId="36" borderId="19" xfId="0" applyFont="1" applyFill="1" applyBorder="1" applyAlignment="1">
      <alignment horizontal="center" vertical="top"/>
    </xf>
    <xf numFmtId="0" fontId="1" fillId="36" borderId="19" xfId="0" applyFont="1" applyFill="1" applyBorder="1" applyAlignment="1">
      <alignment horizontal="center" vertical="top"/>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47625</xdr:colOff>
      <xdr:row>6</xdr:row>
      <xdr:rowOff>276225</xdr:rowOff>
    </xdr:from>
    <xdr:to>
      <xdr:col>6</xdr:col>
      <xdr:colOff>552450</xdr:colOff>
      <xdr:row>14</xdr:row>
      <xdr:rowOff>85725</xdr:rowOff>
    </xdr:to>
    <xdr:sp>
      <xdr:nvSpPr>
        <xdr:cNvPr id="1" name="Text Box 4"/>
        <xdr:cNvSpPr txBox="1">
          <a:spLocks noChangeArrowheads="1"/>
        </xdr:cNvSpPr>
      </xdr:nvSpPr>
      <xdr:spPr>
        <a:xfrm>
          <a:off x="6457950" y="1962150"/>
          <a:ext cx="1114425" cy="2200275"/>
        </a:xfrm>
        <a:prstGeom prst="rect">
          <a:avLst/>
        </a:prstGeom>
        <a:noFill/>
        <a:ln w="9525" cmpd="sng">
          <a:noFill/>
        </a:ln>
      </xdr:spPr>
      <xdr:txBody>
        <a:bodyPr vertOverflow="clip" wrap="square" lIns="36576" tIns="27432" rIns="0" bIns="0"/>
        <a:p>
          <a:pPr algn="l">
            <a:defRPr/>
          </a:pPr>
          <a:r>
            <a:rPr lang="en-US" cap="none" sz="800" b="0" i="0" u="none" baseline="0">
              <a:solidFill>
                <a:srgbClr val="FF0000"/>
              </a:solidFill>
              <a:latin typeface="Arial"/>
              <a:ea typeface="Arial"/>
              <a:cs typeface="Arial"/>
            </a:rPr>
            <a:t>NOTE: This spreadsheet is not to be used for calculating the deemed payment for engagements in any year of assessment in which a director is first appointed to a service company during the course of the year. A manual calculation will need to be performed in these circumstances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35"/>
  <sheetViews>
    <sheetView showGridLines="0" showRowColHeaders="0" tabSelected="1" zoomScalePageLayoutView="0" workbookViewId="0" topLeftCell="A1">
      <selection activeCell="A1" sqref="A1"/>
    </sheetView>
  </sheetViews>
  <sheetFormatPr defaultColWidth="9.140625" defaultRowHeight="12.75"/>
  <cols>
    <col min="1" max="1" width="6.7109375" style="25" customWidth="1"/>
    <col min="2" max="2" width="2.421875" style="8" customWidth="1"/>
    <col min="3" max="3" width="66.7109375" style="8" customWidth="1"/>
    <col min="4" max="4" width="10.140625" style="26" customWidth="1"/>
    <col min="5" max="5" width="10.140625" style="8" customWidth="1"/>
    <col min="6" max="16384" width="9.140625" style="8" customWidth="1"/>
  </cols>
  <sheetData>
    <row r="1" spans="1:4" s="4" customFormat="1" ht="17.25" customHeight="1" thickBot="1">
      <c r="A1" s="2" t="s">
        <v>30</v>
      </c>
      <c r="B1" s="3"/>
      <c r="C1" s="3"/>
      <c r="D1" s="1"/>
    </row>
    <row r="2" spans="1:5" ht="24" customHeight="1">
      <c r="A2" s="57" t="s">
        <v>0</v>
      </c>
      <c r="B2" s="44" t="s">
        <v>1</v>
      </c>
      <c r="C2" s="5" t="s">
        <v>2</v>
      </c>
      <c r="D2" s="6"/>
      <c r="E2" s="7"/>
    </row>
    <row r="3" spans="1:5" ht="11.25">
      <c r="A3" s="58"/>
      <c r="B3" s="45" t="s">
        <v>3</v>
      </c>
      <c r="C3" s="9" t="s">
        <v>4</v>
      </c>
      <c r="D3" s="10">
        <f>ROUNDUP(D2*0.05,2)</f>
        <v>0</v>
      </c>
      <c r="E3" s="11"/>
    </row>
    <row r="4" spans="1:5" ht="34.5" customHeight="1">
      <c r="A4" s="54" t="s">
        <v>5</v>
      </c>
      <c r="B4" s="12" t="s">
        <v>6</v>
      </c>
      <c r="C4" s="13" t="s">
        <v>37</v>
      </c>
      <c r="D4" s="14"/>
      <c r="E4" s="11"/>
    </row>
    <row r="5" spans="1:5" ht="11.25" customHeight="1">
      <c r="A5" s="51"/>
      <c r="B5" s="15" t="s">
        <v>7</v>
      </c>
      <c r="C5" s="59" t="s">
        <v>8</v>
      </c>
      <c r="D5" s="60"/>
      <c r="E5" s="30">
        <f>BoxA+BoxC-BoxB</f>
        <v>0</v>
      </c>
    </row>
    <row r="6" spans="1:5" ht="34.5" customHeight="1">
      <c r="A6" s="54" t="s">
        <v>9</v>
      </c>
      <c r="B6" s="46" t="s">
        <v>10</v>
      </c>
      <c r="C6" s="17" t="s">
        <v>11</v>
      </c>
      <c r="D6" s="18"/>
      <c r="E6" s="11"/>
    </row>
    <row r="7" spans="1:5" ht="34.5">
      <c r="A7" s="54" t="s">
        <v>12</v>
      </c>
      <c r="B7" s="47" t="s">
        <v>13</v>
      </c>
      <c r="C7" s="17" t="s">
        <v>14</v>
      </c>
      <c r="D7" s="18"/>
      <c r="E7" s="11"/>
    </row>
    <row r="8" spans="1:5" ht="24.75">
      <c r="A8" s="54" t="s">
        <v>15</v>
      </c>
      <c r="B8" s="47" t="s">
        <v>16</v>
      </c>
      <c r="C8" s="19" t="s">
        <v>17</v>
      </c>
      <c r="D8" s="18"/>
      <c r="E8" s="11"/>
    </row>
    <row r="9" spans="1:5" ht="25.5" customHeight="1">
      <c r="A9" s="54" t="s">
        <v>18</v>
      </c>
      <c r="B9" s="45" t="s">
        <v>19</v>
      </c>
      <c r="C9" s="17" t="s">
        <v>54</v>
      </c>
      <c r="D9" s="18"/>
      <c r="E9" s="11"/>
    </row>
    <row r="10" spans="1:5" ht="34.5">
      <c r="A10" s="57" t="s">
        <v>20</v>
      </c>
      <c r="B10" s="48" t="s">
        <v>21</v>
      </c>
      <c r="C10" s="19" t="s">
        <v>38</v>
      </c>
      <c r="D10" s="18"/>
      <c r="E10" s="11"/>
    </row>
    <row r="11" spans="1:5" ht="34.5">
      <c r="A11" s="58"/>
      <c r="B11" s="12" t="s">
        <v>22</v>
      </c>
      <c r="C11" s="20" t="s">
        <v>39</v>
      </c>
      <c r="D11" s="14"/>
      <c r="E11" s="21"/>
    </row>
    <row r="12" spans="1:5" ht="11.25">
      <c r="A12" s="52"/>
      <c r="B12" s="15" t="s">
        <v>23</v>
      </c>
      <c r="C12" s="16" t="s">
        <v>24</v>
      </c>
      <c r="D12" s="31">
        <f>SUM(BoxE:BoxJ)</f>
        <v>0</v>
      </c>
      <c r="E12" s="22"/>
    </row>
    <row r="13" spans="1:5" ht="11.25">
      <c r="A13" s="50"/>
      <c r="B13" s="15" t="s">
        <v>25</v>
      </c>
      <c r="C13" s="61" t="s">
        <v>40</v>
      </c>
      <c r="D13" s="62"/>
      <c r="E13" s="30">
        <f>IF(Income-Deductions&gt;0,Income-Deductions,0)</f>
        <v>0</v>
      </c>
    </row>
    <row r="14" spans="1:5" ht="12">
      <c r="A14" s="54" t="s">
        <v>26</v>
      </c>
      <c r="B14" s="49" t="s">
        <v>27</v>
      </c>
      <c r="C14" s="23" t="s">
        <v>28</v>
      </c>
      <c r="D14" s="8"/>
      <c r="E14" s="32">
        <f>IF(Salary&lt;Threshold,IF(ROUND(Net-((Net-Threshold+Salary)*(1/(1+Rate))+Threshold-Salary),0)&gt;0,ROUND(Net-((Net-Threshold+Salary)*(1/(1+Rate))+Threshold-Salary),0),0),ROUND(Net-(Net*(1/(1+Rate))),0))</f>
        <v>0</v>
      </c>
    </row>
    <row r="15" spans="1:5" ht="12" thickBot="1">
      <c r="A15" s="53"/>
      <c r="B15" s="24" t="s">
        <v>29</v>
      </c>
      <c r="C15" s="55" t="s">
        <v>41</v>
      </c>
      <c r="D15" s="56"/>
      <c r="E15" s="33">
        <f>IF(Net-ENIC&gt;0,Net-ENIC,0)</f>
        <v>0</v>
      </c>
    </row>
    <row r="16" spans="1:4" s="28" customFormat="1" ht="47.25" customHeight="1">
      <c r="A16" s="27"/>
      <c r="D16" s="29"/>
    </row>
    <row r="17" spans="1:6" s="34" customFormat="1" ht="15.75" customHeight="1" hidden="1">
      <c r="A17" s="36">
        <v>1</v>
      </c>
      <c r="B17" s="37" t="s">
        <v>31</v>
      </c>
      <c r="C17" s="38">
        <v>4385</v>
      </c>
      <c r="D17" s="36">
        <v>0.122</v>
      </c>
      <c r="E17" s="39">
        <v>19</v>
      </c>
      <c r="F17" s="34" t="s">
        <v>45</v>
      </c>
    </row>
    <row r="18" spans="1:6" s="34" customFormat="1" ht="15.75" customHeight="1" hidden="1">
      <c r="A18" s="36">
        <v>2</v>
      </c>
      <c r="B18" s="37" t="s">
        <v>32</v>
      </c>
      <c r="C18" s="38">
        <v>4535</v>
      </c>
      <c r="D18" s="36">
        <v>0.119</v>
      </c>
      <c r="E18" s="36">
        <v>8424</v>
      </c>
      <c r="F18" s="43" t="s">
        <v>52</v>
      </c>
    </row>
    <row r="19" spans="1:8" s="34" customFormat="1" ht="15.75" customHeight="1" hidden="1">
      <c r="A19" s="36">
        <v>3</v>
      </c>
      <c r="B19" s="37" t="s">
        <v>33</v>
      </c>
      <c r="C19" s="38">
        <v>4615</v>
      </c>
      <c r="D19" s="36">
        <v>0.118</v>
      </c>
      <c r="E19" s="36">
        <v>0.138</v>
      </c>
      <c r="G19" s="34">
        <f>Threshold/52</f>
        <v>162</v>
      </c>
      <c r="H19" s="34" t="s">
        <v>53</v>
      </c>
    </row>
    <row r="20" spans="1:5" s="34" customFormat="1" ht="15.75" customHeight="1" hidden="1">
      <c r="A20" s="36">
        <v>4</v>
      </c>
      <c r="B20" s="37" t="s">
        <v>34</v>
      </c>
      <c r="C20" s="38">
        <v>4615</v>
      </c>
      <c r="D20" s="36">
        <v>0.128</v>
      </c>
      <c r="E20" s="36"/>
    </row>
    <row r="21" spans="1:5" s="35" customFormat="1" ht="15.75" customHeight="1" hidden="1">
      <c r="A21" s="36">
        <v>5</v>
      </c>
      <c r="B21" s="37" t="s">
        <v>35</v>
      </c>
      <c r="C21" s="38">
        <v>4745</v>
      </c>
      <c r="D21" s="36">
        <v>0.128</v>
      </c>
      <c r="E21" s="40"/>
    </row>
    <row r="22" spans="1:5" s="35" customFormat="1" ht="15.75" customHeight="1" hidden="1">
      <c r="A22" s="41">
        <v>6</v>
      </c>
      <c r="B22" s="40" t="s">
        <v>36</v>
      </c>
      <c r="C22" s="40">
        <v>4895</v>
      </c>
      <c r="D22" s="42">
        <v>0.128</v>
      </c>
      <c r="E22" s="40"/>
    </row>
    <row r="23" spans="1:5" s="35" customFormat="1" ht="15.75" customHeight="1" hidden="1">
      <c r="A23" s="41">
        <v>7</v>
      </c>
      <c r="B23" s="40" t="s">
        <v>42</v>
      </c>
      <c r="C23" s="40">
        <v>5035</v>
      </c>
      <c r="D23" s="42">
        <v>0.128</v>
      </c>
      <c r="E23" s="40"/>
    </row>
    <row r="24" spans="1:5" s="35" customFormat="1" ht="15.75" customHeight="1" hidden="1">
      <c r="A24" s="41">
        <v>8</v>
      </c>
      <c r="B24" s="40" t="s">
        <v>43</v>
      </c>
      <c r="C24" s="40">
        <v>5225</v>
      </c>
      <c r="D24" s="42">
        <v>0.128</v>
      </c>
      <c r="E24" s="40"/>
    </row>
    <row r="25" spans="1:5" s="35" customFormat="1" ht="15.75" customHeight="1" hidden="1">
      <c r="A25" s="41">
        <v>9</v>
      </c>
      <c r="B25" s="40" t="s">
        <v>44</v>
      </c>
      <c r="C25" s="40">
        <v>5435</v>
      </c>
      <c r="D25" s="42">
        <v>0.128</v>
      </c>
      <c r="E25" s="40"/>
    </row>
    <row r="26" spans="1:5" ht="15.75" customHeight="1" hidden="1">
      <c r="A26" s="41">
        <v>10</v>
      </c>
      <c r="B26" s="40" t="s">
        <v>46</v>
      </c>
      <c r="C26" s="40">
        <v>5715</v>
      </c>
      <c r="D26" s="42">
        <v>0.128</v>
      </c>
      <c r="E26" s="40"/>
    </row>
    <row r="27" spans="1:5" ht="15.75" customHeight="1" hidden="1">
      <c r="A27" s="41">
        <v>11</v>
      </c>
      <c r="B27" s="40" t="s">
        <v>47</v>
      </c>
      <c r="C27" s="40">
        <v>5715</v>
      </c>
      <c r="D27" s="42">
        <v>0.128</v>
      </c>
      <c r="E27" s="40"/>
    </row>
    <row r="28" spans="1:5" ht="15.75" customHeight="1" hidden="1">
      <c r="A28" s="41">
        <v>12</v>
      </c>
      <c r="B28" s="40" t="s">
        <v>48</v>
      </c>
      <c r="C28" s="40">
        <v>7072</v>
      </c>
      <c r="D28" s="42">
        <v>0.138</v>
      </c>
      <c r="E28" s="40"/>
    </row>
    <row r="29" spans="1:5" ht="17.25" customHeight="1" hidden="1">
      <c r="A29" s="41">
        <v>13</v>
      </c>
      <c r="B29" s="40" t="s">
        <v>49</v>
      </c>
      <c r="C29" s="40">
        <v>7488</v>
      </c>
      <c r="D29" s="42">
        <v>0.138</v>
      </c>
      <c r="E29" s="40"/>
    </row>
    <row r="30" spans="1:5" ht="11.25" customHeight="1" hidden="1">
      <c r="A30" s="41">
        <v>14</v>
      </c>
      <c r="B30" s="40" t="s">
        <v>50</v>
      </c>
      <c r="C30" s="40">
        <v>7696</v>
      </c>
      <c r="D30" s="42">
        <v>0.138</v>
      </c>
      <c r="E30" s="40"/>
    </row>
    <row r="31" spans="1:5" ht="11.25" customHeight="1" hidden="1">
      <c r="A31" s="41">
        <v>15</v>
      </c>
      <c r="B31" s="40" t="s">
        <v>51</v>
      </c>
      <c r="C31" s="40">
        <v>7956</v>
      </c>
      <c r="D31" s="42">
        <v>0.138</v>
      </c>
      <c r="E31" s="40"/>
    </row>
    <row r="32" spans="1:5" ht="11.25" customHeight="1" hidden="1">
      <c r="A32" s="41">
        <v>16</v>
      </c>
      <c r="B32" s="40" t="s">
        <v>55</v>
      </c>
      <c r="C32" s="40">
        <v>8112</v>
      </c>
      <c r="D32" s="42">
        <v>0.138</v>
      </c>
      <c r="E32" s="40"/>
    </row>
    <row r="33" spans="1:5" ht="11.25" customHeight="1" hidden="1">
      <c r="A33" s="41">
        <v>17</v>
      </c>
      <c r="B33" s="40" t="s">
        <v>56</v>
      </c>
      <c r="C33" s="40">
        <v>8112</v>
      </c>
      <c r="D33" s="42">
        <v>0.138</v>
      </c>
      <c r="E33" s="40"/>
    </row>
    <row r="34" spans="1:5" ht="11.25" customHeight="1" hidden="1">
      <c r="A34" s="41">
        <v>18</v>
      </c>
      <c r="B34" s="40" t="s">
        <v>57</v>
      </c>
      <c r="C34" s="40">
        <v>8164</v>
      </c>
      <c r="D34" s="42">
        <v>0.138</v>
      </c>
      <c r="E34" s="40"/>
    </row>
    <row r="35" spans="1:5" ht="11.25" customHeight="1" hidden="1">
      <c r="A35" s="41">
        <v>19</v>
      </c>
      <c r="B35" s="40" t="s">
        <v>58</v>
      </c>
      <c r="C35" s="40">
        <v>8424</v>
      </c>
      <c r="D35" s="42">
        <v>0.138</v>
      </c>
      <c r="E35" s="40"/>
    </row>
  </sheetData>
  <sheetProtection password="CD22" sheet="1" objects="1" scenarios="1"/>
  <mergeCells count="5">
    <mergeCell ref="C15:D15"/>
    <mergeCell ref="A2:A3"/>
    <mergeCell ref="C5:D5"/>
    <mergeCell ref="A10:A11"/>
    <mergeCell ref="C13:D13"/>
  </mergeCells>
  <dataValidations count="1">
    <dataValidation errorStyle="warning" type="decimal" operator="greaterThanOrEqual" allowBlank="1" showInputMessage="1" showErrorMessage="1" errorTitle="Invalid Number" error="A number greater than zero must be entered" sqref="D6:D12 D1:D2 D4 E1:E11 C17:C21 E13:E65536 D16:D65536">
      <formula1>0</formula1>
    </dataValidation>
  </dataValidations>
  <printOptions/>
  <pageMargins left="0.75" right="0.75" top="1" bottom="1" header="0.5" footer="0.5"/>
  <pageSetup horizontalDpi="600" verticalDpi="600" orientation="portrait" paperSize="9"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Inland Revenue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4643488</dc:creator>
  <cp:keywords/>
  <dc:description/>
  <cp:lastModifiedBy>6097546</cp:lastModifiedBy>
  <dcterms:created xsi:type="dcterms:W3CDTF">2002-03-01T17:02:03Z</dcterms:created>
  <dcterms:modified xsi:type="dcterms:W3CDTF">2018-05-29T11:12:22Z</dcterms:modified>
  <cp:category/>
  <cp:version/>
  <cp:contentType/>
  <cp:contentStatus/>
</cp:coreProperties>
</file>